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Додаток_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A13" i="1"/>
</calcChain>
</file>

<file path=xl/sharedStrings.xml><?xml version="1.0" encoding="utf-8"?>
<sst xmlns="http://schemas.openxmlformats.org/spreadsheetml/2006/main" count="25" uniqueCount="25">
  <si>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</si>
  <si>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</si>
  <si>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</si>
  <si>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</si>
  <si>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</si>
  <si>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</si>
  <si>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</si>
  <si>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</si>
  <si>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Н1</t>
  </si>
  <si>
    <t>Н2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</si>
  <si>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</si>
  <si>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</si>
  <si>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</si>
  <si>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</si>
  <si>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</si>
  <si>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</si>
  <si>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</si>
  <si>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</si>
  <si>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</si>
  <si>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</si>
  <si>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</si>
  <si>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</si>
  <si>
    <t>NSFR</t>
  </si>
  <si>
    <t>1</t>
  </si>
  <si>
    <t>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</si>
</sst>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6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  <xf numFmtId="0" fontId="9" fillId="2" borderId="2" xfId="0" applyFont="1" applyFill="1" applyBorder="1" applyAlignment="1" applyProtection="1">
      <alignment vertical="top" wrapText="1"/>
    </xf>
    <xf numFmtId="2" fontId="9" fillId="0" borderId="0" xfId="0" applyNumberFormat="1" applyFont="1" applyProtection="1"/>
  </cellXfs>
  <cellStyles count="6">
    <cellStyle name="Normal" xfId="0" builtinId="0"/>
    <cellStyle name="S1" xfId="1"/>
    <cellStyle name="S10" xfId="5"/>
    <cellStyle name="S2" xfId="2"/>
    <cellStyle name="S3" xfId="3"/>
    <cellStyle name="S9" xfId="4"/>
  </cellStyles>
  <dxfs count="17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O14" totalsRowShown="0" headerRowDxfId="16" dataDxfId="14" headerRowBorderDxfId="15">
  <tableColumns count="15">
    <tableColumn id="1" name="№ з/п" dataDxfId="13"/>
    <tableColumn id="2" name="Найменування банку" dataDxfId="12"/>
    <tableColumn id="3" name="Н1" dataDxfId="11"/>
    <tableColumn id="4" name="Н2" dataDxfId="10"/>
    <tableColumn id="29" name="Н3"/>
    <tableColumn id="8" name="Н7" dataDxfId="9"/>
    <tableColumn id="9" name="Н8" dataDxfId="8"/>
    <tableColumn id="10" name="Н9" dataDxfId="7"/>
    <tableColumn id="11" name="Н11" dataDxfId="6"/>
    <tableColumn id="12" name="Н12" dataDxfId="5"/>
    <tableColumn id="13" name="Л13-1" dataDxfId="4"/>
    <tableColumn id="14" name="Л13-2" dataDxfId="3"/>
    <tableColumn id="15" name="LCRBB" dataDxfId="2"/>
    <tableColumn id="16" name="LCRIB" dataDxfId="1"/>
    <tableColumn id="5" name="NSFR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zoomScale="70" zoomScaleNormal="70" workbookViewId="0">
      <selection activeCell="F14" sqref="F14:O14"/>
    </sheetView>
  </sheetViews>
  <sheetFormatPr defaultRowHeight="12.75" x14ac:dyDescent="0.2"/>
  <cols>
    <col min="1" max="1" width="10.140625" style="5" customWidth="1"/>
    <col min="2" max="2" width="19.42578125" style="5" customWidth="1"/>
    <col min="3" max="3" width="15" style="5" bestFit="1" customWidth="1"/>
    <col min="4" max="8" width="5.85546875" style="5" bestFit="1" customWidth="1"/>
    <col min="9" max="10" width="4.85546875" style="5" bestFit="1" customWidth="1"/>
    <col min="11" max="12" width="6.28515625" style="5" bestFit="1" customWidth="1"/>
    <col min="13" max="16384" width="9.140625" style="5"/>
  </cols>
  <sheetData>
    <row r="1" spans="1:15" s="2" customFormat="1" x14ac:dyDescent="0.2">
      <c r="A1" s="2" t="s">
        <v>0</v>
      </c>
    </row>
    <row r="2" spans="1:15" s="2" customFormat="1" x14ac:dyDescent="0.2">
      <c r="A2" s="2" t="s">
        <v>1</v>
      </c>
    </row>
    <row r="3" spans="1:15" s="2" customFormat="1" x14ac:dyDescent="0.2">
      <c r="A3" s="2" t="s">
        <v>2</v>
      </c>
    </row>
    <row r="4" spans="1:15" s="2" customFormat="1" x14ac:dyDescent="0.2">
      <c r="A4" s="2" t="s">
        <v>3</v>
      </c>
    </row>
    <row r="5" spans="1:15" s="2" customFormat="1" x14ac:dyDescent="0.2">
      <c r="A5" s="3" t="s">
        <v>17</v>
      </c>
    </row>
    <row r="6" spans="1:15" s="2" customFormat="1" x14ac:dyDescent="0.2">
      <c r="A6" s="3" t="s">
        <v>21</v>
      </c>
    </row>
    <row r="8" spans="1:15" x14ac:dyDescent="0.2">
      <c r="A8" s="4" t="s">
        <v>4</v>
      </c>
    </row>
    <row r="9" spans="1:15" x14ac:dyDescent="0.2">
      <c r="A9" s="4"/>
    </row>
    <row r="10" spans="1:15" x14ac:dyDescent="0.2">
      <c r="A10" s="4" t="s">
        <v>5</v>
      </c>
      <c r="B10" s="6">
        <v>45078</v>
      </c>
    </row>
    <row r="12" spans="1:15" ht="14.25" x14ac:dyDescent="0.2">
      <c r="A12" s="7" t="s">
        <v>6</v>
      </c>
      <c r="B12" s="7" t="s">
        <v>7</v>
      </c>
      <c r="C12" s="8" t="s">
        <v>8</v>
      </c>
      <c r="D12" s="8" t="s">
        <v>9</v>
      </c>
      <c r="E12" s="8" t="s">
        <v>20</v>
      </c>
      <c r="F12" s="8" t="s">
        <v>10</v>
      </c>
      <c r="G12" s="8" t="s">
        <v>11</v>
      </c>
      <c r="H12" s="8" t="s">
        <v>12</v>
      </c>
      <c r="I12" s="8" t="s">
        <v>13</v>
      </c>
      <c r="J12" s="8" t="s">
        <v>14</v>
      </c>
      <c r="K12" s="8" t="s">
        <v>15</v>
      </c>
      <c r="L12" s="8" t="s">
        <v>16</v>
      </c>
      <c r="M12" s="8" t="s">
        <v>18</v>
      </c>
      <c r="N12" s="8" t="s">
        <v>19</v>
      </c>
      <c r="O12" s="14" t="s">
        <v>22</v>
      </c>
    </row>
    <row r="13" spans="1:15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COLUMN(tblDod4[[#Headers],[Н7]])</f>
        <v>6</v>
      </c>
      <c r="G13" s="9">
        <f>COLUMN(tblDod4[[#Headers],[Н8]])</f>
        <v>7</v>
      </c>
      <c r="H13" s="9">
        <f>COLUMN(tblDod4[[#Headers],[Н9]])</f>
        <v>8</v>
      </c>
      <c r="I13" s="9">
        <f>COLUMN(tblDod4[[#Headers],[Н11]])</f>
        <v>9</v>
      </c>
      <c r="J13" s="9">
        <f>COLUMN(tblDod4[[#Headers],[Н12]])</f>
        <v>10</v>
      </c>
      <c r="K13" s="9">
        <f>COLUMN(tblDod4[[#Headers],[Л13-1]])</f>
        <v>11</v>
      </c>
      <c r="L13" s="9">
        <f>COLUMN(tblDod4[[#Headers],[Л13-2]])</f>
        <v>12</v>
      </c>
      <c r="M13" s="9">
        <f>COLUMN(tblDod4[[#Headers],[LCRBB]])</f>
        <v>13</v>
      </c>
      <c r="N13" s="9">
        <f>COLUMN(tblDod4[[#Headers],[LCRIB]])</f>
        <v>14</v>
      </c>
      <c r="O13" s="9">
        <v>16</v>
      </c>
    </row>
    <row r="14" spans="1:15" x14ac:dyDescent="0.2">
      <c r="A14" s="11" t="s">
        <v>23</v>
      </c>
      <c r="B14" s="5" t="s">
        <v>24</v>
      </c>
      <c r="C14" s="12">
        <v>13579165.97219</v>
      </c>
      <c r="D14" s="13">
        <v>36.5219369</v>
      </c>
      <c r="E14" s="13">
        <v>19.55270513</v>
      </c>
      <c r="F14" s="13">
        <v>6.7789535699999997</v>
      </c>
      <c r="G14" s="13">
        <v>0</v>
      </c>
      <c r="H14" s="13">
        <v>5.5573257800000002</v>
      </c>
      <c r="I14" s="13">
        <v>7.430426722164412E-3</v>
      </c>
      <c r="J14" s="13">
        <v>1.01323981813299E-2</v>
      </c>
      <c r="K14" s="13">
        <v>0.16761269000000001</v>
      </c>
      <c r="L14" s="13">
        <v>1.46138397</v>
      </c>
      <c r="M14" s="13">
        <v>277.54939999999999</v>
      </c>
      <c r="N14" s="13">
        <v>298.85149999999999</v>
      </c>
      <c r="O14" s="15">
        <v>212.6456</v>
      </c>
    </row>
    <row r="15" spans="1:15" x14ac:dyDescent="0.2">
      <c r="O15" s="1"/>
    </row>
    <row r="16" spans="1:15" x14ac:dyDescent="0.2">
      <c r="C16" s="12"/>
    </row>
    <row r="20" spans="3:3" x14ac:dyDescent="0.2">
      <c r="C20" s="12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Додаток_4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2023-06-07T08:36:52Z</dcterms:created>
  <dcterms:modified xsi:type="dcterms:W3CDTF">2023-06-07T08:37:47Z</dcterms:modified>
</cp:coreProperties>
</file>